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Προϋπολογισμός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<sst xmlns="http://schemas.openxmlformats.org/spreadsheetml/2006/main" count="49" uniqueCount="49">
  <si>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GO CARS · Υπόδειγμα προϋπολογισμού 12 μηνών (Νοέ 2026 – Οκτ 2027)</t>
  </si>
  <si>
    <t xml:space="preserve">Συμπληρώστε μόνο τα κίτρινα κελιά. Τα νούμερα που υπάρχουν είναι παράδειγμα (Γραφείο Α από το άρθρο «Η σεζόν των 150 ημερών»: 30 αυτοκίνητα, τζίρος ~4.500 € ανά όχημα) — αντικαταστήστε τα με τα δικά σας.</t>
  </si>
  <si>
    <t xml:space="preserve">Ταμείο στις 31/10/2026</t>
  </si>
  <si>
    <t xml:space="preserve">Στόχος μηνών αντοχής</t>
  </si>
  <si>
    <t xml:space="preserve">Νοέμβριος–Μάιος, μέχρι να ξαναμπεί σταθερό ταμείο τον Ιούνιο</t>
  </si>
  <si>
    <t xml:space="preserve">(€ ανά μήνα)</t>
  </si>
  <si>
    <t xml:space="preserve">Νοέ 26</t>
  </si>
  <si>
    <t xml:space="preserve">Δεκ 26</t>
  </si>
  <si>
    <t xml:space="preserve">Ιαν 27</t>
  </si>
  <si>
    <t xml:space="preserve">Φεβ 27</t>
  </si>
  <si>
    <t xml:space="preserve">Μαρ 27</t>
  </si>
  <si>
    <t xml:space="preserve">Απρ 27</t>
  </si>
  <si>
    <t xml:space="preserve">Μάι 27</t>
  </si>
  <si>
    <t xml:space="preserve">Ιούν 27</t>
  </si>
  <si>
    <t xml:space="preserve">Ιούλ 27</t>
  </si>
  <si>
    <t xml:space="preserve">Αύγ 27</t>
  </si>
  <si>
    <t xml:space="preserve">Σεπ 27</t>
  </si>
  <si>
    <t xml:space="preserve">Οκτ 27</t>
  </si>
  <si>
    <t xml:space="preserve">Σύνολο</t>
  </si>
  <si>
    <t xml:space="preserve">ΕΣΟΔΑ</t>
  </si>
  <si>
    <t xml:space="preserve">Έσοδα ενοικιάσεων</t>
  </si>
  <si>
    <t xml:space="preserve">ΣΤΑΘΕΡΑ ΕΞΟΔΑ</t>
  </si>
  <si>
    <t xml:space="preserve">Δόσεις οχημάτων (leasing/δάνεια)</t>
  </si>
  <si>
    <t xml:space="preserve">Ενοίκιο</t>
  </si>
  <si>
    <t xml:space="preserve">Ασφάλιστρα</t>
  </si>
  <si>
    <t xml:space="preserve">Λογιστής</t>
  </si>
  <si>
    <t xml:space="preserve">Λογισμικό κρατήσεων</t>
  </si>
  <si>
    <t xml:space="preserve">Ρεύμα / τηλέφωνα / internet</t>
  </si>
  <si>
    <t xml:space="preserve">Μισθός ιδιοκτήτη</t>
  </si>
  <si>
    <t xml:space="preserve">Σύνολο σταθερών</t>
  </si>
  <si>
    <t xml:space="preserve">ΜΕΤΑΒΛΗΤΑ ΕΞΟΔΑ</t>
  </si>
  <si>
    <t xml:space="preserve">Μισθοδοσία προσωπικού</t>
  </si>
  <si>
    <t xml:space="preserve">Καύσιμα / πλυσίματα</t>
  </si>
  <si>
    <t xml:space="preserve">Service / επισκευές</t>
  </si>
  <si>
    <t xml:space="preserve">Προμήθειες (brokers / συνεργάτες)</t>
  </si>
  <si>
    <t xml:space="preserve">Marketing / διαφήμιση</t>
  </si>
  <si>
    <t xml:space="preserve">Λοιπά</t>
  </si>
  <si>
    <t xml:space="preserve">Σύνολο μεταβλητών</t>
  </si>
  <si>
    <t xml:space="preserve">Αποτέλεσμα μήνα</t>
  </si>
  <si>
    <t xml:space="preserve">Ταμείο τέλους μήνα</t>
  </si>
  <si>
    <t xml:space="preserve">ΣΥΜΠΕΡΑΣΜΑΤΑ</t>
  </si>
  <si>
    <t xml:space="preserve">Μέσα σταθερά έξοδα χειμώνα (Νοέ–Απρ)</t>
  </si>
  <si>
    <t xml:space="preserve">Μήνες αντοχής</t>
  </si>
  <si>
    <t xml:space="preserve">Υπολογισμός: ταμείο 31/10 ÷ μέσα σταθερά έξοδα χειμώνα</t>
  </si>
  <si>
    <t xml:space="preserve">Έλεγχος στόχου</t>
  </si>
  <si>
    <t xml:space="preserve">Χαμηλότερο ταμείο της χρονιάς</t>
  </si>
  <si>
    <t xml:space="preserve">Μήνας με το χαμηλότερο ταμείο</t>
  </si>
  <si>
    <t xml:space="preserve">Ταμείο στις 31/10/2027</t>
  </si>
  <si>
    <t xml:space="preserve">Αν οι μήνες αντοχής βγαίνουν κάτω από τον στόχο: μειώστε τον μισθό ή τα έξοδα του χειμώνα, ζητήστε εποχικό πρόγραμμα για τις δόσεις ή μεταθέστε μια μεγάλη αγορά για μετά τον Μάιο.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</si>
</sst>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;\-#,##0&quot; €&quot;;\-"/>
    <numFmt numFmtId="166" formatCode="0"/>
    <numFmt numFmtId="167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C2B4B"/>
      <name val="Arial"/>
      <family val="0"/>
      <charset val="1"/>
    </font>
    <font>
      <i val="true"/>
      <sz val="9"/>
      <color rgb="FF5A5A66"/>
      <name val="Arial"/>
      <family val="0"/>
      <charset val="1"/>
    </font>
    <font>
      <b val="true"/>
      <sz val="10"/>
      <color rgb="FF1F1F3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C2B4B"/>
      <name val="Arial"/>
      <family val="0"/>
      <charset val="1"/>
    </font>
    <font>
      <sz val="10"/>
      <color rgb="FF1F1F30"/>
      <name val="Arial"/>
      <family val="0"/>
      <charset val="1"/>
    </font>
    <font>
      <b val="true"/>
      <sz val="12"/>
      <color rgb="FF2C2B4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C"/>
        <bgColor rgb="FFF7F6F2"/>
      </patternFill>
    </fill>
    <fill>
      <patternFill patternType="solid">
        <fgColor rgb="FF2C2B4B"/>
        <bgColor rgb="FF1F1F30"/>
      </patternFill>
    </fill>
    <fill>
      <patternFill patternType="solid">
        <fgColor rgb="FFEDECE6"/>
        <bgColor rgb="FFF7F6F2"/>
      </patternFill>
    </fill>
    <fill>
      <patternFill patternType="solid">
        <fgColor rgb="FFF7F6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DA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EDECE6"/>
      <rgbColor rgb="FF660066"/>
      <rgbColor rgb="FFFF8080"/>
      <rgbColor rgb="FF0066CC"/>
      <rgbColor rgb="FFDCDA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6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5A66"/>
      <rgbColor rgb="FF969696"/>
      <rgbColor rgb="FF003366"/>
      <rgbColor rgb="FF339966"/>
      <rgbColor rgb="FF003300"/>
      <rgbColor rgb="FF1F1F30"/>
      <rgbColor rgb="FF993300"/>
      <rgbColor rgb="FF993366"/>
      <rgbColor rgb="FF333399"/>
      <rgbColor rgb="FF2C2B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4" min="2" style="0" width="1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45000</v>
      </c>
    </row>
    <row r="5" customFormat="false" ht="15" hidden="false" customHeight="false" outlineLevel="0" collapsed="false">
      <c r="A5" s="3" t="s">
        <v>3</v>
      </c>
      <c r="B5" s="5" t="n">
        <v>7</v>
      </c>
      <c r="C5" s="2" t="s">
        <v>4</v>
      </c>
    </row>
    <row r="7" customFormat="false" ht="15" hidden="false" customHeight="false" outlineLevel="0" collapsed="false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7" t="s">
        <v>17</v>
      </c>
      <c r="N7" s="7" t="s">
        <v>18</v>
      </c>
    </row>
    <row r="8" customFormat="false" ht="15" hidden="false" customHeight="false" outlineLevel="0" collapsed="false">
      <c r="A8" s="8" t="s">
        <v>19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customFormat="false" ht="15" hidden="false" customHeight="false" outlineLevel="0" collapsed="false">
      <c r="A9" s="10" t="s">
        <v>20</v>
      </c>
      <c r="B9" s="11" t="n">
        <v>0</v>
      </c>
      <c r="C9" s="11" t="n">
        <v>0</v>
      </c>
      <c r="D9" s="11" t="n">
        <v>0</v>
      </c>
      <c r="E9" s="11" t="n">
        <v>0</v>
      </c>
      <c r="F9" s="11" t="n">
        <v>0</v>
      </c>
      <c r="G9" s="11" t="n">
        <v>3000</v>
      </c>
      <c r="H9" s="11" t="n">
        <v>10000</v>
      </c>
      <c r="I9" s="11" t="n">
        <v>20000</v>
      </c>
      <c r="J9" s="11" t="n">
        <v>32000</v>
      </c>
      <c r="K9" s="11" t="n">
        <v>38000</v>
      </c>
      <c r="L9" s="11" t="n">
        <v>24000</v>
      </c>
      <c r="M9" s="11" t="n">
        <v>8000</v>
      </c>
      <c r="N9" s="12" t="n">
        <f aca="false">SUM(B9:M9)</f>
        <v>135000</v>
      </c>
    </row>
    <row r="10" customFormat="false" ht="15" hidden="false" customHeight="false" outlineLevel="0" collapsed="false">
      <c r="A10" s="8" t="s">
        <v>21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customFormat="false" ht="15" hidden="false" customHeight="false" outlineLevel="0" collapsed="false">
      <c r="A11" s="10" t="s">
        <v>22</v>
      </c>
      <c r="B11" s="11" t="n">
        <v>2500</v>
      </c>
      <c r="C11" s="11" t="n">
        <v>2500</v>
      </c>
      <c r="D11" s="11" t="n">
        <v>2500</v>
      </c>
      <c r="E11" s="11" t="n">
        <v>2500</v>
      </c>
      <c r="F11" s="11" t="n">
        <v>2500</v>
      </c>
      <c r="G11" s="11" t="n">
        <v>2500</v>
      </c>
      <c r="H11" s="11" t="n">
        <v>2500</v>
      </c>
      <c r="I11" s="11" t="n">
        <v>2500</v>
      </c>
      <c r="J11" s="11" t="n">
        <v>2500</v>
      </c>
      <c r="K11" s="11" t="n">
        <v>2500</v>
      </c>
      <c r="L11" s="11" t="n">
        <v>2500</v>
      </c>
      <c r="M11" s="11" t="n">
        <v>2500</v>
      </c>
      <c r="N11" s="12" t="n">
        <f aca="false">SUM(B11:M11)</f>
        <v>30000</v>
      </c>
    </row>
    <row r="12" customFormat="false" ht="15" hidden="false" customHeight="false" outlineLevel="0" collapsed="false">
      <c r="A12" s="10" t="s">
        <v>23</v>
      </c>
      <c r="B12" s="11" t="n">
        <v>700</v>
      </c>
      <c r="C12" s="11" t="n">
        <v>700</v>
      </c>
      <c r="D12" s="11" t="n">
        <v>700</v>
      </c>
      <c r="E12" s="11" t="n">
        <v>700</v>
      </c>
      <c r="F12" s="11" t="n">
        <v>700</v>
      </c>
      <c r="G12" s="11" t="n">
        <v>700</v>
      </c>
      <c r="H12" s="11" t="n">
        <v>700</v>
      </c>
      <c r="I12" s="11" t="n">
        <v>700</v>
      </c>
      <c r="J12" s="11" t="n">
        <v>700</v>
      </c>
      <c r="K12" s="11" t="n">
        <v>700</v>
      </c>
      <c r="L12" s="11" t="n">
        <v>700</v>
      </c>
      <c r="M12" s="11" t="n">
        <v>700</v>
      </c>
      <c r="N12" s="12" t="n">
        <f aca="false">SUM(B12:M12)</f>
        <v>8400</v>
      </c>
    </row>
    <row r="13" customFormat="false" ht="15" hidden="false" customHeight="false" outlineLevel="0" collapsed="false">
      <c r="A13" s="10" t="s">
        <v>24</v>
      </c>
      <c r="B13" s="11" t="n">
        <v>1200</v>
      </c>
      <c r="C13" s="11" t="n">
        <v>1200</v>
      </c>
      <c r="D13" s="11" t="n">
        <v>1200</v>
      </c>
      <c r="E13" s="11" t="n">
        <v>1200</v>
      </c>
      <c r="F13" s="11" t="n">
        <v>1200</v>
      </c>
      <c r="G13" s="11" t="n">
        <v>1200</v>
      </c>
      <c r="H13" s="11" t="n">
        <v>1200</v>
      </c>
      <c r="I13" s="11" t="n">
        <v>1200</v>
      </c>
      <c r="J13" s="11" t="n">
        <v>1200</v>
      </c>
      <c r="K13" s="11" t="n">
        <v>1200</v>
      </c>
      <c r="L13" s="11" t="n">
        <v>1200</v>
      </c>
      <c r="M13" s="11" t="n">
        <v>1200</v>
      </c>
      <c r="N13" s="12" t="n">
        <f aca="false">SUM(B13:M13)</f>
        <v>14400</v>
      </c>
    </row>
    <row r="14" customFormat="false" ht="15" hidden="false" customHeight="false" outlineLevel="0" collapsed="false">
      <c r="A14" s="10" t="s">
        <v>25</v>
      </c>
      <c r="B14" s="11" t="n">
        <v>300</v>
      </c>
      <c r="C14" s="11" t="n">
        <v>300</v>
      </c>
      <c r="D14" s="11" t="n">
        <v>300</v>
      </c>
      <c r="E14" s="11" t="n">
        <v>300</v>
      </c>
      <c r="F14" s="11" t="n">
        <v>300</v>
      </c>
      <c r="G14" s="11" t="n">
        <v>300</v>
      </c>
      <c r="H14" s="11" t="n">
        <v>300</v>
      </c>
      <c r="I14" s="11" t="n">
        <v>300</v>
      </c>
      <c r="J14" s="11" t="n">
        <v>300</v>
      </c>
      <c r="K14" s="11" t="n">
        <v>300</v>
      </c>
      <c r="L14" s="11" t="n">
        <v>300</v>
      </c>
      <c r="M14" s="11" t="n">
        <v>300</v>
      </c>
      <c r="N14" s="12" t="n">
        <f aca="false">SUM(B14:M14)</f>
        <v>3600</v>
      </c>
    </row>
    <row r="15" customFormat="false" ht="15" hidden="false" customHeight="false" outlineLevel="0" collapsed="false">
      <c r="A15" s="10" t="s">
        <v>26</v>
      </c>
      <c r="B15" s="11" t="n">
        <v>150</v>
      </c>
      <c r="C15" s="11" t="n">
        <v>150</v>
      </c>
      <c r="D15" s="11" t="n">
        <v>150</v>
      </c>
      <c r="E15" s="11" t="n">
        <v>150</v>
      </c>
      <c r="F15" s="11" t="n">
        <v>150</v>
      </c>
      <c r="G15" s="11" t="n">
        <v>150</v>
      </c>
      <c r="H15" s="11" t="n">
        <v>150</v>
      </c>
      <c r="I15" s="11" t="n">
        <v>150</v>
      </c>
      <c r="J15" s="11" t="n">
        <v>150</v>
      </c>
      <c r="K15" s="11" t="n">
        <v>150</v>
      </c>
      <c r="L15" s="11" t="n">
        <v>150</v>
      </c>
      <c r="M15" s="11" t="n">
        <v>150</v>
      </c>
      <c r="N15" s="12" t="n">
        <f aca="false">SUM(B15:M15)</f>
        <v>1800</v>
      </c>
    </row>
    <row r="16" customFormat="false" ht="15" hidden="false" customHeight="false" outlineLevel="0" collapsed="false">
      <c r="A16" s="10" t="s">
        <v>27</v>
      </c>
      <c r="B16" s="11" t="n">
        <v>150</v>
      </c>
      <c r="C16" s="11" t="n">
        <v>150</v>
      </c>
      <c r="D16" s="11" t="n">
        <v>150</v>
      </c>
      <c r="E16" s="11" t="n">
        <v>150</v>
      </c>
      <c r="F16" s="11" t="n">
        <v>150</v>
      </c>
      <c r="G16" s="11" t="n">
        <v>150</v>
      </c>
      <c r="H16" s="11" t="n">
        <v>150</v>
      </c>
      <c r="I16" s="11" t="n">
        <v>150</v>
      </c>
      <c r="J16" s="11" t="n">
        <v>150</v>
      </c>
      <c r="K16" s="11" t="n">
        <v>150</v>
      </c>
      <c r="L16" s="11" t="n">
        <v>150</v>
      </c>
      <c r="M16" s="11" t="n">
        <v>150</v>
      </c>
      <c r="N16" s="12" t="n">
        <f aca="false">SUM(B16:M16)</f>
        <v>1800</v>
      </c>
    </row>
    <row r="17" customFormat="false" ht="15" hidden="false" customHeight="false" outlineLevel="0" collapsed="false">
      <c r="A17" s="10" t="s">
        <v>28</v>
      </c>
      <c r="B17" s="11" t="n">
        <v>2000</v>
      </c>
      <c r="C17" s="11" t="n">
        <v>2000</v>
      </c>
      <c r="D17" s="11" t="n">
        <v>2000</v>
      </c>
      <c r="E17" s="11" t="n">
        <v>2000</v>
      </c>
      <c r="F17" s="11" t="n">
        <v>2000</v>
      </c>
      <c r="G17" s="11" t="n">
        <v>2000</v>
      </c>
      <c r="H17" s="11" t="n">
        <v>2000</v>
      </c>
      <c r="I17" s="11" t="n">
        <v>2000</v>
      </c>
      <c r="J17" s="11" t="n">
        <v>2000</v>
      </c>
      <c r="K17" s="11" t="n">
        <v>2000</v>
      </c>
      <c r="L17" s="11" t="n">
        <v>2000</v>
      </c>
      <c r="M17" s="11" t="n">
        <v>2000</v>
      </c>
      <c r="N17" s="12" t="n">
        <f aca="false">SUM(B17:M17)</f>
        <v>24000</v>
      </c>
    </row>
    <row r="18" customFormat="false" ht="15" hidden="false" customHeight="false" outlineLevel="0" collapsed="false">
      <c r="A18" s="13" t="s">
        <v>29</v>
      </c>
      <c r="B18" s="14" t="n">
        <f aca="false">SUM(B11:B17)</f>
        <v>7000</v>
      </c>
      <c r="C18" s="14" t="n">
        <f aca="false">SUM(C11:C17)</f>
        <v>7000</v>
      </c>
      <c r="D18" s="14" t="n">
        <f aca="false">SUM(D11:D17)</f>
        <v>7000</v>
      </c>
      <c r="E18" s="14" t="n">
        <f aca="false">SUM(E11:E17)</f>
        <v>7000</v>
      </c>
      <c r="F18" s="14" t="n">
        <f aca="false">SUM(F11:F17)</f>
        <v>7000</v>
      </c>
      <c r="G18" s="14" t="n">
        <f aca="false">SUM(G11:G17)</f>
        <v>7000</v>
      </c>
      <c r="H18" s="14" t="n">
        <f aca="false">SUM(H11:H17)</f>
        <v>7000</v>
      </c>
      <c r="I18" s="14" t="n">
        <f aca="false">SUM(I11:I17)</f>
        <v>7000</v>
      </c>
      <c r="J18" s="14" t="n">
        <f aca="false">SUM(J11:J17)</f>
        <v>7000</v>
      </c>
      <c r="K18" s="14" t="n">
        <f aca="false">SUM(K11:K17)</f>
        <v>7000</v>
      </c>
      <c r="L18" s="14" t="n">
        <f aca="false">SUM(L11:L17)</f>
        <v>7000</v>
      </c>
      <c r="M18" s="14" t="n">
        <f aca="false">SUM(M11:M17)</f>
        <v>7000</v>
      </c>
      <c r="N18" s="14" t="n">
        <f aca="false">SUM(N11:N17)</f>
        <v>84000</v>
      </c>
    </row>
    <row r="19" customFormat="false" ht="15" hidden="false" customHeight="false" outlineLevel="0" collapsed="false">
      <c r="A19" s="8" t="s">
        <v>30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customFormat="false" ht="15" hidden="false" customHeight="false" outlineLevel="0" collapsed="false">
      <c r="A20" s="10" t="s">
        <v>31</v>
      </c>
      <c r="B20" s="11" t="n">
        <v>0</v>
      </c>
      <c r="C20" s="11" t="n">
        <v>0</v>
      </c>
      <c r="D20" s="11" t="n">
        <v>0</v>
      </c>
      <c r="E20" s="11" t="n">
        <v>0</v>
      </c>
      <c r="F20" s="11" t="n">
        <v>0</v>
      </c>
      <c r="G20" s="11" t="n">
        <v>1000</v>
      </c>
      <c r="H20" s="11" t="n">
        <v>2000</v>
      </c>
      <c r="I20" s="11" t="n">
        <v>2500</v>
      </c>
      <c r="J20" s="11" t="n">
        <v>3000</v>
      </c>
      <c r="K20" s="11" t="n">
        <v>3000</v>
      </c>
      <c r="L20" s="11" t="n">
        <v>2500</v>
      </c>
      <c r="M20" s="11" t="n">
        <v>1000</v>
      </c>
      <c r="N20" s="12" t="n">
        <f aca="false">SUM(B20:M20)</f>
        <v>15000</v>
      </c>
    </row>
    <row r="21" customFormat="false" ht="15" hidden="false" customHeight="false" outlineLevel="0" collapsed="false">
      <c r="A21" s="10" t="s">
        <v>32</v>
      </c>
      <c r="B21" s="11" t="n">
        <v>0</v>
      </c>
      <c r="C21" s="11" t="n">
        <v>0</v>
      </c>
      <c r="D21" s="11" t="n">
        <v>0</v>
      </c>
      <c r="E21" s="11" t="n">
        <v>0</v>
      </c>
      <c r="F21" s="11" t="n">
        <v>0</v>
      </c>
      <c r="G21" s="11" t="n">
        <v>100</v>
      </c>
      <c r="H21" s="11" t="n">
        <v>400</v>
      </c>
      <c r="I21" s="11" t="n">
        <v>700</v>
      </c>
      <c r="J21" s="11" t="n">
        <v>900</v>
      </c>
      <c r="K21" s="11" t="n">
        <v>1000</v>
      </c>
      <c r="L21" s="11" t="n">
        <v>600</v>
      </c>
      <c r="M21" s="11" t="n">
        <v>300</v>
      </c>
      <c r="N21" s="12" t="n">
        <f aca="false">SUM(B21:M21)</f>
        <v>4000</v>
      </c>
    </row>
    <row r="22" customFormat="false" ht="15" hidden="false" customHeight="false" outlineLevel="0" collapsed="false">
      <c r="A22" s="10" t="s">
        <v>33</v>
      </c>
      <c r="B22" s="11" t="n">
        <v>1000</v>
      </c>
      <c r="C22" s="11" t="n">
        <v>300</v>
      </c>
      <c r="D22" s="11" t="n">
        <v>300</v>
      </c>
      <c r="E22" s="11" t="n">
        <v>600</v>
      </c>
      <c r="F22" s="11" t="n">
        <v>1500</v>
      </c>
      <c r="G22" s="11" t="n">
        <v>1500</v>
      </c>
      <c r="H22" s="11" t="n">
        <v>400</v>
      </c>
      <c r="I22" s="11" t="n">
        <v>400</v>
      </c>
      <c r="J22" s="11" t="n">
        <v>500</v>
      </c>
      <c r="K22" s="11" t="n">
        <v>500</v>
      </c>
      <c r="L22" s="11" t="n">
        <v>400</v>
      </c>
      <c r="M22" s="11" t="n">
        <v>600</v>
      </c>
      <c r="N22" s="12" t="n">
        <f aca="false">SUM(B22:M22)</f>
        <v>8000</v>
      </c>
    </row>
    <row r="23" customFormat="false" ht="15" hidden="false" customHeight="false" outlineLevel="0" collapsed="false">
      <c r="A23" s="10" t="s">
        <v>34</v>
      </c>
      <c r="B23" s="11" t="n">
        <v>0</v>
      </c>
      <c r="C23" s="11" t="n">
        <v>0</v>
      </c>
      <c r="D23" s="11" t="n">
        <v>0</v>
      </c>
      <c r="E23" s="11" t="n">
        <v>0</v>
      </c>
      <c r="F23" s="11" t="n">
        <v>0</v>
      </c>
      <c r="G23" s="11" t="n">
        <v>150</v>
      </c>
      <c r="H23" s="11" t="n">
        <v>500</v>
      </c>
      <c r="I23" s="11" t="n">
        <v>1000</v>
      </c>
      <c r="J23" s="11" t="n">
        <v>1700</v>
      </c>
      <c r="K23" s="11" t="n">
        <v>2000</v>
      </c>
      <c r="L23" s="11" t="n">
        <v>1200</v>
      </c>
      <c r="M23" s="11" t="n">
        <v>450</v>
      </c>
      <c r="N23" s="12" t="n">
        <f aca="false">SUM(B23:M23)</f>
        <v>7000</v>
      </c>
    </row>
    <row r="24" customFormat="false" ht="15" hidden="false" customHeight="false" outlineLevel="0" collapsed="false">
      <c r="A24" s="10" t="s">
        <v>35</v>
      </c>
      <c r="B24" s="11" t="n">
        <v>250</v>
      </c>
      <c r="C24" s="11" t="n">
        <v>250</v>
      </c>
      <c r="D24" s="11" t="n">
        <v>250</v>
      </c>
      <c r="E24" s="11" t="n">
        <v>200</v>
      </c>
      <c r="F24" s="11" t="n">
        <v>200</v>
      </c>
      <c r="G24" s="11" t="n">
        <v>250</v>
      </c>
      <c r="H24" s="11" t="n">
        <v>200</v>
      </c>
      <c r="I24" s="11" t="n">
        <v>200</v>
      </c>
      <c r="J24" s="11" t="n">
        <v>150</v>
      </c>
      <c r="K24" s="11" t="n">
        <v>150</v>
      </c>
      <c r="L24" s="11" t="n">
        <v>150</v>
      </c>
      <c r="M24" s="11" t="n">
        <v>250</v>
      </c>
      <c r="N24" s="12" t="n">
        <f aca="false">SUM(B24:M24)</f>
        <v>2500</v>
      </c>
    </row>
    <row r="25" customFormat="false" ht="15" hidden="false" customHeight="false" outlineLevel="0" collapsed="false">
      <c r="A25" s="10" t="s">
        <v>36</v>
      </c>
      <c r="B25" s="11" t="n">
        <v>125</v>
      </c>
      <c r="C25" s="11" t="n">
        <v>125</v>
      </c>
      <c r="D25" s="11" t="n">
        <v>125</v>
      </c>
      <c r="E25" s="11" t="n">
        <v>125</v>
      </c>
      <c r="F25" s="11" t="n">
        <v>125</v>
      </c>
      <c r="G25" s="11" t="n">
        <v>125</v>
      </c>
      <c r="H25" s="11" t="n">
        <v>125</v>
      </c>
      <c r="I25" s="11" t="n">
        <v>125</v>
      </c>
      <c r="J25" s="11" t="n">
        <v>125</v>
      </c>
      <c r="K25" s="11" t="n">
        <v>125</v>
      </c>
      <c r="L25" s="11" t="n">
        <v>125</v>
      </c>
      <c r="M25" s="11" t="n">
        <v>125</v>
      </c>
      <c r="N25" s="12" t="n">
        <f aca="false">SUM(B25:M25)</f>
        <v>1500</v>
      </c>
    </row>
    <row r="26" customFormat="false" ht="15" hidden="false" customHeight="false" outlineLevel="0" collapsed="false">
      <c r="A26" s="13" t="s">
        <v>37</v>
      </c>
      <c r="B26" s="14" t="n">
        <f aca="false">SUM(B20:B25)</f>
        <v>1375</v>
      </c>
      <c r="C26" s="14" t="n">
        <f aca="false">SUM(C20:C25)</f>
        <v>675</v>
      </c>
      <c r="D26" s="14" t="n">
        <f aca="false">SUM(D20:D25)</f>
        <v>675</v>
      </c>
      <c r="E26" s="14" t="n">
        <f aca="false">SUM(E20:E25)</f>
        <v>925</v>
      </c>
      <c r="F26" s="14" t="n">
        <f aca="false">SUM(F20:F25)</f>
        <v>1825</v>
      </c>
      <c r="G26" s="14" t="n">
        <f aca="false">SUM(G20:G25)</f>
        <v>3125</v>
      </c>
      <c r="H26" s="14" t="n">
        <f aca="false">SUM(H20:H25)</f>
        <v>3625</v>
      </c>
      <c r="I26" s="14" t="n">
        <f aca="false">SUM(I20:I25)</f>
        <v>4925</v>
      </c>
      <c r="J26" s="14" t="n">
        <f aca="false">SUM(J20:J25)</f>
        <v>6375</v>
      </c>
      <c r="K26" s="14" t="n">
        <f aca="false">SUM(K20:K25)</f>
        <v>6775</v>
      </c>
      <c r="L26" s="14" t="n">
        <f aca="false">SUM(L20:L25)</f>
        <v>4975</v>
      </c>
      <c r="M26" s="14" t="n">
        <f aca="false">SUM(M20:M25)</f>
        <v>2725</v>
      </c>
      <c r="N26" s="14" t="n">
        <f aca="false">SUM(N20:N25)</f>
        <v>38000</v>
      </c>
    </row>
    <row r="28" customFormat="false" ht="15" hidden="false" customHeight="false" outlineLevel="0" collapsed="false">
      <c r="A28" s="3" t="s">
        <v>38</v>
      </c>
      <c r="B28" s="15" t="n">
        <f aca="false">B9-B18-B26</f>
        <v>-8375</v>
      </c>
      <c r="C28" s="15" t="n">
        <f aca="false">C9-C18-C26</f>
        <v>-7675</v>
      </c>
      <c r="D28" s="15" t="n">
        <f aca="false">D9-D18-D26</f>
        <v>-7675</v>
      </c>
      <c r="E28" s="15" t="n">
        <f aca="false">E9-E18-E26</f>
        <v>-7925</v>
      </c>
      <c r="F28" s="15" t="n">
        <f aca="false">F9-F18-F26</f>
        <v>-8825</v>
      </c>
      <c r="G28" s="15" t="n">
        <f aca="false">G9-G18-G26</f>
        <v>-7125</v>
      </c>
      <c r="H28" s="15" t="n">
        <f aca="false">H9-H18-H26</f>
        <v>-625</v>
      </c>
      <c r="I28" s="15" t="n">
        <f aca="false">I9-I18-I26</f>
        <v>8075</v>
      </c>
      <c r="J28" s="15" t="n">
        <f aca="false">J9-J18-J26</f>
        <v>18625</v>
      </c>
      <c r="K28" s="15" t="n">
        <f aca="false">K9-K18-K26</f>
        <v>24225</v>
      </c>
      <c r="L28" s="15" t="n">
        <f aca="false">L9-L18-L26</f>
        <v>12025</v>
      </c>
      <c r="M28" s="15" t="n">
        <f aca="false">M9-M18-M26</f>
        <v>-1725</v>
      </c>
      <c r="N28" s="15" t="n">
        <f aca="false">N9-N18-N26</f>
        <v>13000</v>
      </c>
    </row>
    <row r="29" customFormat="false" ht="15" hidden="false" customHeight="false" outlineLevel="0" collapsed="false">
      <c r="A29" s="6" t="s">
        <v>39</v>
      </c>
      <c r="B29" s="16" t="n">
        <f aca="false">$B$4+B28</f>
        <v>36625</v>
      </c>
      <c r="C29" s="16" t="n">
        <f aca="false">B29+C28</f>
        <v>28950</v>
      </c>
      <c r="D29" s="16" t="n">
        <f aca="false">C29+D28</f>
        <v>21275</v>
      </c>
      <c r="E29" s="16" t="n">
        <f aca="false">D29+E28</f>
        <v>13350</v>
      </c>
      <c r="F29" s="16" t="n">
        <f aca="false">E29+F28</f>
        <v>4525</v>
      </c>
      <c r="G29" s="16" t="n">
        <f aca="false">F29+G28</f>
        <v>-2600</v>
      </c>
      <c r="H29" s="16" t="n">
        <f aca="false">G29+H28</f>
        <v>-3225</v>
      </c>
      <c r="I29" s="16" t="n">
        <f aca="false">H29+I28</f>
        <v>4850</v>
      </c>
      <c r="J29" s="16" t="n">
        <f aca="false">I29+J28</f>
        <v>23475</v>
      </c>
      <c r="K29" s="16" t="n">
        <f aca="false">J29+K28</f>
        <v>47700</v>
      </c>
      <c r="L29" s="16" t="n">
        <f aca="false">K29+L28</f>
        <v>59725</v>
      </c>
      <c r="M29" s="16" t="n">
        <f aca="false">L29+M28</f>
        <v>58000</v>
      </c>
      <c r="N29" s="17"/>
    </row>
    <row r="31" customFormat="false" ht="15" hidden="false" customHeight="false" outlineLevel="0" collapsed="false">
      <c r="A31" s="8" t="s">
        <v>40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customFormat="false" ht="15" hidden="false" customHeight="false" outlineLevel="0" collapsed="false">
      <c r="A32" s="18" t="s">
        <v>41</v>
      </c>
      <c r="B32" s="15" t="n">
        <f aca="false">AVERAGE(B18:G18)</f>
        <v>7000</v>
      </c>
    </row>
    <row r="33" customFormat="false" ht="15" hidden="false" customHeight="false" outlineLevel="0" collapsed="false">
      <c r="A33" s="3" t="s">
        <v>42</v>
      </c>
      <c r="B33" s="19" t="n">
        <f aca="false">IFERROR($B$4/B32,0)</f>
        <v>6.42857142857143</v>
      </c>
      <c r="C33" s="2" t="s">
        <v>43</v>
      </c>
    </row>
    <row r="34" customFormat="false" ht="15" hidden="false" customHeight="false" outlineLevel="0" collapsed="false">
      <c r="A34" s="3" t="s">
        <v>44</v>
      </c>
      <c r="B34" s="3" t="str">
        <f aca="false">IF(B33&gt;=$B$5,"Εντός στόχου","Κάτω από τον στόχο")</f>
        <v>Κάτω από τον στόχο</v>
      </c>
    </row>
    <row r="35" customFormat="false" ht="15" hidden="false" customHeight="false" outlineLevel="0" collapsed="false">
      <c r="A35" s="18" t="s">
        <v>45</v>
      </c>
      <c r="B35" s="15" t="n">
        <f aca="false">MIN(B29:M29)</f>
        <v>-3225</v>
      </c>
    </row>
    <row r="36" customFormat="false" ht="15" hidden="false" customHeight="false" outlineLevel="0" collapsed="false">
      <c r="A36" s="18" t="s">
        <v>46</v>
      </c>
      <c r="B36" s="3" t="str">
        <f aca="false">INDEX(B7:M7,MATCH(B35,B29:M29,0))</f>
        <v>Μάι 27</v>
      </c>
    </row>
    <row r="37" customFormat="false" ht="15" hidden="false" customHeight="false" outlineLevel="0" collapsed="false">
      <c r="A37" s="18" t="s">
        <v>47</v>
      </c>
      <c r="B37" s="15" t="n">
        <f aca="false">M29</f>
        <v>58000</v>
      </c>
    </row>
    <row r="39" customFormat="false" ht="15" hidden="false" customHeight="false" outlineLevel="0" collapsed="false">
      <c r="A39" s="2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2026-09-30T17:51:11Z</dcterms:created>
  <dc:creator>openpyxl</dc:creator>
  <dc:description/>
  <dc:language>en-US</dc:language>
  <cp:lastModifiedBy/>
  <dcterms:modified xsi:type="dcterms:W3CDTF">2026-09-30T17:51:11Z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